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e99364bc4ea019/BheemTax Docs/"/>
    </mc:Choice>
  </mc:AlternateContent>
  <xr:revisionPtr revIDLastSave="170" documentId="8_{CB609B96-4F61-4D2A-B82E-B8387DB062B4}" xr6:coauthVersionLast="47" xr6:coauthVersionMax="47" xr10:uidLastSave="{599A7C24-C2AE-4EBC-A6F1-C65411A24E99}"/>
  <bookViews>
    <workbookView xWindow="-8955" yWindow="-13440" windowWidth="17280" windowHeight="8880" xr2:uid="{5370F266-7082-473A-98F7-D7AB3C96FE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  <c r="K1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R26" i="1"/>
  <c r="Q28" i="1" s="1"/>
  <c r="Q26" i="1"/>
  <c r="Q27" i="1" l="1"/>
  <c r="T27" i="1" s="1"/>
  <c r="T28" i="1" l="1"/>
</calcChain>
</file>

<file path=xl/sharedStrings.xml><?xml version="1.0" encoding="utf-8"?>
<sst xmlns="http://schemas.openxmlformats.org/spreadsheetml/2006/main" count="12" uniqueCount="10">
  <si>
    <t>Month</t>
  </si>
  <si>
    <t>Int Amt Paid</t>
  </si>
  <si>
    <t>Prin Paid</t>
  </si>
  <si>
    <t>Loan bal after Pmt</t>
  </si>
  <si>
    <t>Purchase date of the house relating to the mortgage</t>
  </si>
  <si>
    <t>Total Interest</t>
  </si>
  <si>
    <t>Federal Limit</t>
  </si>
  <si>
    <t>schedule A</t>
  </si>
  <si>
    <t>State limit</t>
  </si>
  <si>
    <t>CA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</si>
</sst>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Helvetica"/>
    </font>
    <font>
      <b/>
      <sz val="12"/>
      <color indexed="8"/>
      <name val="Helvetica"/>
    </font>
    <font>
      <b/>
      <sz val="10"/>
      <color rgb="FF000000"/>
      <name val="Helvetica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 wrapText="1"/>
    </xf>
    <xf numFmtId="49" fontId="2" fillId="0" borderId="0" xfId="0" applyNumberFormat="1" applyFont="1" applyAlignment="1">
      <alignment vertical="top" wrapText="1"/>
    </xf>
    <xf numFmtId="164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 wrapText="1"/>
    </xf>
    <xf numFmtId="8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0" applyFont="1"/>
    <xf numFmtId="14" fontId="1" fillId="0" borderId="0" xfId="0" applyNumberFormat="1" applyFont="1" applyAlignment="1">
      <alignment horizontal="center" vertical="top" wrapText="1"/>
    </xf>
    <xf numFmtId="0" fontId="0" fillId="0" borderId="1" xfId="0" applyBorder="1"/>
    <xf numFmtId="43" fontId="0" fillId="0" borderId="0" xfId="1" applyFont="1"/>
    <xf numFmtId="0" fontId="0" fillId="0" borderId="0" xfId="1" applyNumberFormat="1" applyFont="1"/>
    <xf numFmtId="14" fontId="0" fillId="0" borderId="0" xfId="0" applyNumberFormat="1"/>
    <xf numFmtId="164" fontId="0" fillId="0" borderId="1" xfId="0" applyNumberFormat="1" applyBorder="1" applyAlignment="1">
      <alignment vertical="top" wrapText="1"/>
    </xf>
    <xf numFmtId="8" fontId="0" fillId="0" borderId="1" xfId="0" applyNumberFormat="1" applyBorder="1"/>
    <xf numFmtId="49" fontId="3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6D26-769C-4087-90C6-1F706A7AF92C}">
  <dimension ref="E1:T28"/>
  <sheetViews>
    <sheetView tabSelected="1" workbookViewId="0">
      <selection activeCell="J12" sqref="J12"/>
    </sheetView>
  </sheetViews>
  <sheetFormatPr defaultRowHeight="14.4" x14ac:dyDescent="0.3"/>
  <cols>
    <col min="5" max="5" width="11" bestFit="1" customWidth="1"/>
    <col min="6" max="7" width="9.88671875" bestFit="1" customWidth="1"/>
    <col min="8" max="8" width="13.5546875" customWidth="1"/>
    <col min="10" max="10" width="11.6640625" bestFit="1" customWidth="1"/>
    <col min="11" max="11" width="12.5546875" customWidth="1"/>
    <col min="16" max="16" width="12.44140625" hidden="1" customWidth="1"/>
    <col min="17" max="17" width="15.88671875" hidden="1" customWidth="1"/>
    <col min="18" max="18" width="22.109375" hidden="1" customWidth="1"/>
    <col min="19" max="19" width="10.44140625" hidden="1" customWidth="1"/>
    <col min="20" max="20" width="11" hidden="1" customWidth="1"/>
  </cols>
  <sheetData>
    <row r="1" spans="5:18" x14ac:dyDescent="0.3">
      <c r="J1" s="12">
        <f ca="1">TODAY()</f>
        <v>45754</v>
      </c>
      <c r="K1" s="12">
        <f ca="1">DATE(YEAR(J1)-2,12,1)</f>
        <v>45261</v>
      </c>
    </row>
    <row r="2" spans="5:18" ht="15.6" x14ac:dyDescent="0.3">
      <c r="E2" s="15"/>
      <c r="F2" s="16"/>
      <c r="G2" s="16"/>
      <c r="H2" s="17"/>
      <c r="I2" s="16"/>
      <c r="J2" s="12"/>
    </row>
    <row r="3" spans="5:18" x14ac:dyDescent="0.3">
      <c r="E3" s="1"/>
      <c r="F3" s="1"/>
      <c r="G3" s="1"/>
      <c r="H3" s="1"/>
      <c r="I3" s="1"/>
    </row>
    <row r="4" spans="5:18" ht="31.2" x14ac:dyDescent="0.3">
      <c r="E4" s="2" t="s">
        <v>0</v>
      </c>
      <c r="F4" s="2" t="s">
        <v>1</v>
      </c>
      <c r="G4" s="2" t="s">
        <v>2</v>
      </c>
      <c r="H4" s="2" t="s">
        <v>3</v>
      </c>
      <c r="I4" s="1"/>
      <c r="Q4" s="2" t="s">
        <v>1</v>
      </c>
      <c r="R4" s="2" t="s">
        <v>3</v>
      </c>
    </row>
    <row r="5" spans="5:18" x14ac:dyDescent="0.3">
      <c r="E5" s="6">
        <f ca="1">K1</f>
        <v>45261</v>
      </c>
      <c r="F5" s="3"/>
      <c r="G5" s="3"/>
      <c r="H5" s="3"/>
      <c r="I5" s="1"/>
      <c r="Q5" s="13"/>
      <c r="R5" s="14"/>
    </row>
    <row r="6" spans="5:18" x14ac:dyDescent="0.3">
      <c r="E6" s="8">
        <f ca="1">EOMONTH(E5,0)+1</f>
        <v>45292</v>
      </c>
      <c r="F6" s="5"/>
      <c r="G6" s="5"/>
      <c r="H6" s="5"/>
      <c r="I6" s="1"/>
      <c r="Q6" s="14"/>
      <c r="R6" s="14"/>
    </row>
    <row r="7" spans="5:18" x14ac:dyDescent="0.3">
      <c r="E7" s="8">
        <f t="shared" ref="E7:E18" ca="1" si="0">EOMONTH(E6,0)+1</f>
        <v>45323</v>
      </c>
      <c r="F7" s="5"/>
      <c r="G7" s="5"/>
      <c r="H7" s="5"/>
      <c r="I7" s="1"/>
      <c r="Q7" s="14"/>
      <c r="R7" s="14"/>
    </row>
    <row r="8" spans="5:18" x14ac:dyDescent="0.3">
      <c r="E8" s="8">
        <f t="shared" ca="1" si="0"/>
        <v>45352</v>
      </c>
      <c r="F8" s="5"/>
      <c r="G8" s="5"/>
      <c r="H8" s="5"/>
      <c r="I8" s="1"/>
      <c r="Q8" s="14"/>
      <c r="R8" s="14"/>
    </row>
    <row r="9" spans="5:18" x14ac:dyDescent="0.3">
      <c r="E9" s="8">
        <f t="shared" ca="1" si="0"/>
        <v>45383</v>
      </c>
      <c r="F9" s="5"/>
      <c r="G9" s="5"/>
      <c r="H9" s="5"/>
      <c r="I9" s="1"/>
      <c r="Q9" s="14"/>
      <c r="R9" s="14"/>
    </row>
    <row r="10" spans="5:18" x14ac:dyDescent="0.3">
      <c r="E10" s="8">
        <f t="shared" ca="1" si="0"/>
        <v>45413</v>
      </c>
      <c r="F10" s="5"/>
      <c r="G10" s="5"/>
      <c r="H10" s="5"/>
      <c r="I10" s="1"/>
      <c r="Q10" s="14"/>
      <c r="R10" s="14"/>
    </row>
    <row r="11" spans="5:18" x14ac:dyDescent="0.3">
      <c r="E11" s="8">
        <f t="shared" ca="1" si="0"/>
        <v>45444</v>
      </c>
      <c r="F11" s="5"/>
      <c r="G11" s="5"/>
      <c r="H11" s="5"/>
      <c r="I11" s="1"/>
      <c r="Q11" s="14"/>
      <c r="R11" s="14"/>
    </row>
    <row r="12" spans="5:18" x14ac:dyDescent="0.3">
      <c r="E12" s="8">
        <f t="shared" ca="1" si="0"/>
        <v>45474</v>
      </c>
      <c r="F12" s="5"/>
      <c r="G12" s="5"/>
      <c r="H12" s="5"/>
      <c r="I12" s="1"/>
      <c r="Q12" s="14"/>
      <c r="R12" s="14"/>
    </row>
    <row r="13" spans="5:18" x14ac:dyDescent="0.3">
      <c r="E13" s="8">
        <f t="shared" ca="1" si="0"/>
        <v>45505</v>
      </c>
      <c r="F13" s="5"/>
      <c r="G13" s="5"/>
      <c r="H13" s="5"/>
      <c r="I13" s="1"/>
      <c r="Q13" s="14"/>
      <c r="R13" s="14"/>
    </row>
    <row r="14" spans="5:18" x14ac:dyDescent="0.3">
      <c r="E14" s="8">
        <f t="shared" ca="1" si="0"/>
        <v>45536</v>
      </c>
      <c r="F14" s="5"/>
      <c r="G14" s="5"/>
      <c r="H14" s="5"/>
      <c r="I14" s="1"/>
      <c r="Q14" s="14"/>
      <c r="R14" s="14"/>
    </row>
    <row r="15" spans="5:18" x14ac:dyDescent="0.3">
      <c r="E15" s="8">
        <f t="shared" ca="1" si="0"/>
        <v>45566</v>
      </c>
      <c r="F15" s="5"/>
      <c r="G15" s="5"/>
      <c r="H15" s="5"/>
      <c r="I15" s="1"/>
      <c r="Q15" s="14"/>
      <c r="R15" s="14"/>
    </row>
    <row r="16" spans="5:18" x14ac:dyDescent="0.3">
      <c r="E16" s="8">
        <f t="shared" ca="1" si="0"/>
        <v>45597</v>
      </c>
      <c r="F16" s="5"/>
      <c r="G16" s="5"/>
      <c r="H16" s="5"/>
      <c r="I16" s="4"/>
      <c r="Q16" s="14"/>
      <c r="R16" s="14"/>
    </row>
    <row r="17" spans="5:20" x14ac:dyDescent="0.3">
      <c r="E17" s="8">
        <f t="shared" ca="1" si="0"/>
        <v>45627</v>
      </c>
      <c r="F17" s="5"/>
      <c r="G17" s="5"/>
      <c r="H17" s="5"/>
      <c r="Q17" s="9"/>
      <c r="R17" s="9"/>
    </row>
    <row r="18" spans="5:20" x14ac:dyDescent="0.3">
      <c r="E18" s="8">
        <f t="shared" ca="1" si="0"/>
        <v>45658</v>
      </c>
      <c r="Q18" s="9"/>
      <c r="R18" s="9"/>
    </row>
    <row r="19" spans="5:20" x14ac:dyDescent="0.3">
      <c r="Q19" s="9"/>
      <c r="R19" s="9"/>
    </row>
    <row r="20" spans="5:20" x14ac:dyDescent="0.3">
      <c r="E20" s="7" t="s">
        <v>4</v>
      </c>
      <c r="F20" s="7"/>
      <c r="G20" s="7"/>
      <c r="H20" s="7"/>
      <c r="Q20" s="9"/>
      <c r="R20" s="9"/>
    </row>
    <row r="21" spans="5:20" x14ac:dyDescent="0.3">
      <c r="Q21" s="9"/>
      <c r="R21" s="9"/>
    </row>
    <row r="22" spans="5:20" x14ac:dyDescent="0.3">
      <c r="Q22" s="9"/>
      <c r="R22" s="9"/>
    </row>
    <row r="23" spans="5:20" x14ac:dyDescent="0.3">
      <c r="Q23" s="9"/>
      <c r="R23" s="9"/>
    </row>
    <row r="24" spans="5:20" x14ac:dyDescent="0.3">
      <c r="Q24" s="9"/>
      <c r="R24" s="9"/>
    </row>
    <row r="25" spans="5:20" x14ac:dyDescent="0.3">
      <c r="Q25" s="9"/>
      <c r="R25" s="9"/>
    </row>
    <row r="26" spans="5:20" x14ac:dyDescent="0.3">
      <c r="P26" t="s">
        <v>5</v>
      </c>
      <c r="Q26">
        <f>SUM(Q5:Q25)</f>
        <v>0</v>
      </c>
      <c r="R26" t="e">
        <f>ROUND(AVERAGE(R5:R25),0)</f>
        <v>#DIV/0!</v>
      </c>
    </row>
    <row r="27" spans="5:20" x14ac:dyDescent="0.3">
      <c r="P27" t="s">
        <v>6</v>
      </c>
      <c r="Q27" t="e">
        <f>(ROUND(ROUND(R27/R26,3)*Q26,0))</f>
        <v>#DIV/0!</v>
      </c>
      <c r="R27" s="10">
        <v>750000</v>
      </c>
      <c r="S27" t="s">
        <v>7</v>
      </c>
      <c r="T27" s="11" t="e">
        <f>Q27-Q26</f>
        <v>#DIV/0!</v>
      </c>
    </row>
    <row r="28" spans="5:20" x14ac:dyDescent="0.3">
      <c r="P28" t="s">
        <v>8</v>
      </c>
      <c r="Q28" t="e">
        <f>ROUND(IF(ROUND(R28/R26,3) &lt;1,ROUND(R28/R26,3)*Q26,Q26),0)</f>
        <v>#DIV/0!</v>
      </c>
      <c r="R28" s="10">
        <v>1100000</v>
      </c>
      <c r="S28" t="s">
        <v>9</v>
      </c>
      <c r="T28" t="e">
        <f>Q28-Q27</f>
        <v>#DIV/0!</v>
      </c>
    </row>
  </sheetData>
  <mergeCells count="2">
    <mergeCell ref="E2:G2"/>
    <mergeCell ref="H2:I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Bheem Kolluru</dc:creator>
  <cp:keywords/>
  <dc:description/>
  <cp:lastModifiedBy>Bheem Kolluru</cp:lastModifiedBy>
  <cp:revision/>
  <dcterms:created xsi:type="dcterms:W3CDTF">2019-04-11T08:08:35Z</dcterms:created>
  <dcterms:modified xsi:type="dcterms:W3CDTF">2025-04-07T14:09:33Z</dcterms:modified>
  <cp:category/>
  <cp:contentStatus/>
</cp:coreProperties>
</file>